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D156" i="1"/>
  <c r="D137" i="1" s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L196" i="1" s="1"/>
  <c r="I157" i="1"/>
  <c r="I196" i="1" s="1"/>
  <c r="G157" i="1"/>
  <c r="G196" i="1" s="1"/>
  <c r="J138" i="1"/>
  <c r="J196" i="1" s="1"/>
  <c r="H138" i="1"/>
  <c r="H196" i="1" s="1"/>
  <c r="F138" i="1"/>
  <c r="F196" i="1" s="1"/>
</calcChain>
</file>

<file path=xl/sharedStrings.xml><?xml version="1.0" encoding="utf-8"?>
<sst xmlns="http://schemas.openxmlformats.org/spreadsheetml/2006/main" count="284" uniqueCount="70">
  <si>
    <t>Школа</t>
  </si>
  <si>
    <t>МБОУ "СОШ №8 им.Н.Очирова"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</si>
  <si>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</si>
  <si>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</si>
  <si>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</si>
  <si>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</si>
  <si>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</si>
  <si>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Лиджеева К.Б.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</si>
  <si>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</si>
  <si>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</si>
  <si>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</si>
  <si>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</si>
  <si>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</si>
  <si>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</si>
  <si>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</si>
  <si>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</si>
  <si>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</si>
  <si>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</si>
  <si>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</si>
  <si>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</si>
  <si>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</si>
  <si>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</si>
  <si>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</si>
  <si>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</si>
  <si>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</si>
  <si>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</si>
  <si>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</si>
  <si>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</si>
  <si>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</si>
  <si>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</si>
  <si>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</si>
  <si>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>фрукты</t>
  </si>
  <si>
    <t>хлеб ржаной</t>
  </si>
  <si>
    <t>закуска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</si>
  <si>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</si>
  <si>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</si>
  <si>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</si>
  <si>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</si>
  <si>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</si>
  <si>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</si>
  <si>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</si>
  <si>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</si>
  <si>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чай с сахаром и лимоном</t>
  </si>
  <si>
    <t>компот из смеси сухофруктов</t>
  </si>
  <si>
    <t>Среднее значение за период:</t>
  </si>
  <si>
    <t>хлеб пшеничный с/и</t>
  </si>
  <si>
    <t>405.1</t>
  </si>
  <si>
    <t>десерт</t>
  </si>
  <si>
    <t>маффин с джемом</t>
  </si>
  <si>
    <t>салат из свеклы с сыром и чесноком</t>
  </si>
  <si>
    <t>рис припущенный</t>
  </si>
  <si>
    <t>салат из свежих огурцов</t>
  </si>
  <si>
    <t>салат из моркови с сыром и чесноком</t>
  </si>
  <si>
    <t>сосиски отварные</t>
  </si>
  <si>
    <t>макаронные изделия отварные с соусом</t>
  </si>
  <si>
    <t>чай с сахаром</t>
  </si>
  <si>
    <t>бедро курицы</t>
  </si>
  <si>
    <t>каша гречневая рассыпчатая с соусом</t>
  </si>
  <si>
    <t>чай с молоком или сливками</t>
  </si>
  <si>
    <t>тефтели (2й вариант)</t>
  </si>
  <si>
    <t>пюре картофельное</t>
  </si>
  <si>
    <t>рыба запеченая</t>
  </si>
  <si>
    <t>салат витаминный (1й вариант)</t>
  </si>
  <si>
    <t>плов из птицы</t>
  </si>
  <si>
    <t>салат из соленых огурцов с луком</t>
  </si>
  <si>
    <t>гуляш</t>
  </si>
  <si>
    <t>птица или кролик тушеные в соусе</t>
  </si>
  <si>
    <t>каша гречневая рассыпчатая</t>
  </si>
  <si>
    <t>салат из кукурузы (консервированной)</t>
  </si>
  <si>
    <t>хурсн махн гуйртаган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</si>
</sst>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L85" sqref="L8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66</v>
      </c>
      <c r="F6" s="18">
        <v>140</v>
      </c>
      <c r="G6" s="18">
        <v>19.5</v>
      </c>
      <c r="H6" s="18">
        <v>24.1</v>
      </c>
      <c r="I6" s="18">
        <v>4.2</v>
      </c>
      <c r="J6" s="18">
        <v>319</v>
      </c>
      <c r="K6" s="44">
        <v>290</v>
      </c>
      <c r="L6" s="18">
        <v>58.69</v>
      </c>
    </row>
    <row r="7" spans="1:12" ht="15">
      <c r="A7" s="19"/>
      <c r="B7" s="20"/>
      <c r="C7" s="21"/>
      <c r="D7" s="22" t="s">
        <v>28</v>
      </c>
      <c r="E7" s="23" t="s">
        <v>67</v>
      </c>
      <c r="F7" s="24">
        <v>150</v>
      </c>
      <c r="G7" s="24">
        <v>8.5</v>
      </c>
      <c r="H7" s="24">
        <v>5.2</v>
      </c>
      <c r="I7" s="24">
        <v>38.299999999999997</v>
      </c>
      <c r="J7" s="24">
        <v>233</v>
      </c>
      <c r="K7" s="45">
        <v>323</v>
      </c>
      <c r="L7" s="24">
        <v>10.29</v>
      </c>
    </row>
    <row r="8" spans="1:12" ht="15">
      <c r="A8" s="19"/>
      <c r="B8" s="20"/>
      <c r="C8" s="21"/>
      <c r="D8" s="25" t="s">
        <v>29</v>
      </c>
      <c r="E8" s="23" t="s">
        <v>58</v>
      </c>
      <c r="F8" s="24">
        <v>200</v>
      </c>
      <c r="G8" s="24">
        <v>1.5</v>
      </c>
      <c r="H8" s="24">
        <v>1.6</v>
      </c>
      <c r="I8" s="24">
        <v>17</v>
      </c>
      <c r="J8" s="24">
        <v>88</v>
      </c>
      <c r="K8" s="45">
        <v>378</v>
      </c>
      <c r="L8" s="24">
        <v>7.98</v>
      </c>
    </row>
    <row r="9" spans="1:12" ht="15">
      <c r="A9" s="19"/>
      <c r="B9" s="20"/>
      <c r="C9" s="21"/>
      <c r="D9" s="25" t="s">
        <v>30</v>
      </c>
      <c r="E9" s="23" t="s">
        <v>45</v>
      </c>
      <c r="F9" s="24">
        <v>50</v>
      </c>
      <c r="G9" s="24">
        <v>3.5</v>
      </c>
      <c r="H9" s="24">
        <v>1.4</v>
      </c>
      <c r="I9" s="24">
        <v>23.7</v>
      </c>
      <c r="J9" s="24">
        <v>121</v>
      </c>
      <c r="K9" s="45" t="s">
        <v>46</v>
      </c>
      <c r="L9" s="24">
        <v>2.39</v>
      </c>
    </row>
    <row r="10" spans="1:12" ht="15">
      <c r="A10" s="19"/>
      <c r="B10" s="20"/>
      <c r="C10" s="21"/>
      <c r="D10" s="25" t="s">
        <v>31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 t="s">
        <v>30</v>
      </c>
      <c r="E11" s="23" t="s">
        <v>32</v>
      </c>
      <c r="F11" s="24">
        <v>15</v>
      </c>
      <c r="G11" s="24">
        <v>1</v>
      </c>
      <c r="H11" s="24">
        <v>0.1</v>
      </c>
      <c r="I11" s="24">
        <v>6.4</v>
      </c>
      <c r="J11" s="24">
        <v>31</v>
      </c>
      <c r="K11" s="45"/>
      <c r="L11" s="24">
        <v>0.9</v>
      </c>
    </row>
    <row r="12" spans="1:12" ht="15">
      <c r="A12" s="19"/>
      <c r="B12" s="20"/>
      <c r="C12" s="21"/>
      <c r="D12" s="22" t="s">
        <v>33</v>
      </c>
      <c r="E12" s="23" t="s">
        <v>51</v>
      </c>
      <c r="F12" s="24">
        <v>80</v>
      </c>
      <c r="G12" s="24">
        <v>0.6</v>
      </c>
      <c r="H12" s="24">
        <v>3.6</v>
      </c>
      <c r="I12" s="24">
        <v>1.9</v>
      </c>
      <c r="J12" s="24">
        <v>42</v>
      </c>
      <c r="K12" s="45">
        <v>20</v>
      </c>
      <c r="L12" s="24">
        <v>19.75</v>
      </c>
    </row>
    <row r="13" spans="1:12" ht="15">
      <c r="A13" s="26"/>
      <c r="B13" s="27"/>
      <c r="C13" s="28"/>
      <c r="D13" s="29" t="s">
        <v>34</v>
      </c>
      <c r="E13" s="30"/>
      <c r="F13" s="31">
        <f>SUM(F6:F12)</f>
        <v>635</v>
      </c>
      <c r="G13" s="31">
        <f t="shared" ref="G13:J13" si="0">SUM(G6:G12)</f>
        <v>34.6</v>
      </c>
      <c r="H13" s="31">
        <f t="shared" si="0"/>
        <v>36.000000000000007</v>
      </c>
      <c r="I13" s="31">
        <f t="shared" si="0"/>
        <v>91.500000000000014</v>
      </c>
      <c r="J13" s="31">
        <f t="shared" si="0"/>
        <v>834</v>
      </c>
      <c r="K13" s="46"/>
      <c r="L13" s="31">
        <f t="shared" ref="L13" si="1">SUM(L6:L12)</f>
        <v>100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33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36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37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28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38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41</v>
      </c>
      <c r="D24" s="54"/>
      <c r="E24" s="37"/>
      <c r="F24" s="38">
        <f>F13+F23</f>
        <v>635</v>
      </c>
      <c r="G24" s="38">
        <f t="shared" ref="G24:J24" si="4">G13+G23</f>
        <v>34.6</v>
      </c>
      <c r="H24" s="38">
        <f t="shared" si="4"/>
        <v>36.000000000000007</v>
      </c>
      <c r="I24" s="38">
        <f t="shared" si="4"/>
        <v>91.500000000000014</v>
      </c>
      <c r="J24" s="38">
        <f t="shared" si="4"/>
        <v>834</v>
      </c>
      <c r="K24" s="38"/>
      <c r="L24" s="38">
        <f t="shared" ref="L24" si="5">L13+L23</f>
        <v>100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59</v>
      </c>
      <c r="F25" s="18">
        <v>130</v>
      </c>
      <c r="G25" s="18">
        <v>11.1</v>
      </c>
      <c r="H25" s="18">
        <v>19.2</v>
      </c>
      <c r="I25" s="18">
        <v>10.9</v>
      </c>
      <c r="J25" s="18">
        <v>260</v>
      </c>
      <c r="K25" s="44">
        <v>284</v>
      </c>
      <c r="L25" s="18">
        <v>41.02</v>
      </c>
    </row>
    <row r="26" spans="1:12" ht="15">
      <c r="A26" s="39"/>
      <c r="B26" s="20"/>
      <c r="C26" s="21"/>
      <c r="D26" s="22" t="s">
        <v>28</v>
      </c>
      <c r="E26" s="23" t="s">
        <v>60</v>
      </c>
      <c r="F26" s="24">
        <v>150</v>
      </c>
      <c r="G26" s="24">
        <v>3.2</v>
      </c>
      <c r="H26" s="24">
        <v>4.9000000000000004</v>
      </c>
      <c r="I26" s="24">
        <v>21.4</v>
      </c>
      <c r="J26" s="24">
        <v>143</v>
      </c>
      <c r="K26" s="45">
        <v>312</v>
      </c>
      <c r="L26" s="24">
        <v>26.67</v>
      </c>
    </row>
    <row r="27" spans="1:12" ht="15">
      <c r="A27" s="39"/>
      <c r="B27" s="20"/>
      <c r="C27" s="21"/>
      <c r="D27" s="25" t="s">
        <v>29</v>
      </c>
      <c r="E27" s="23" t="s">
        <v>55</v>
      </c>
      <c r="F27" s="24">
        <v>200</v>
      </c>
      <c r="G27" s="24">
        <v>0.2</v>
      </c>
      <c r="H27" s="24">
        <v>0</v>
      </c>
      <c r="I27" s="24">
        <v>14.9</v>
      </c>
      <c r="J27" s="24">
        <v>60</v>
      </c>
      <c r="K27" s="45">
        <v>430</v>
      </c>
      <c r="L27" s="24">
        <v>2.8</v>
      </c>
    </row>
    <row r="28" spans="1:12" ht="15">
      <c r="A28" s="39"/>
      <c r="B28" s="20"/>
      <c r="C28" s="21"/>
      <c r="D28" s="25" t="s">
        <v>30</v>
      </c>
      <c r="E28" s="23" t="s">
        <v>45</v>
      </c>
      <c r="F28" s="24">
        <v>50</v>
      </c>
      <c r="G28" s="24">
        <v>3.5</v>
      </c>
      <c r="H28" s="24">
        <v>1.4</v>
      </c>
      <c r="I28" s="24">
        <v>23.7</v>
      </c>
      <c r="J28" s="24">
        <v>121</v>
      </c>
      <c r="K28" s="45" t="s">
        <v>46</v>
      </c>
      <c r="L28" s="24">
        <v>2.39</v>
      </c>
    </row>
    <row r="29" spans="1:12" ht="15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 t="s">
        <v>30</v>
      </c>
      <c r="E30" s="23" t="s">
        <v>32</v>
      </c>
      <c r="F30" s="24">
        <v>15</v>
      </c>
      <c r="G30" s="24">
        <v>1</v>
      </c>
      <c r="H30" s="24">
        <v>0.1</v>
      </c>
      <c r="I30" s="24">
        <v>6.4</v>
      </c>
      <c r="J30" s="24">
        <v>31</v>
      </c>
      <c r="K30" s="45"/>
      <c r="L30" s="24">
        <v>0.9</v>
      </c>
    </row>
    <row r="31" spans="1:12" ht="15">
      <c r="A31" s="39"/>
      <c r="B31" s="20"/>
      <c r="C31" s="21"/>
      <c r="D31" s="22" t="s">
        <v>33</v>
      </c>
      <c r="E31" s="23" t="s">
        <v>68</v>
      </c>
      <c r="F31" s="24">
        <v>60</v>
      </c>
      <c r="G31" s="24">
        <v>1.7</v>
      </c>
      <c r="H31" s="24">
        <v>3.7</v>
      </c>
      <c r="I31" s="24">
        <v>4.7</v>
      </c>
      <c r="J31" s="24">
        <v>59</v>
      </c>
      <c r="K31" s="45">
        <v>12</v>
      </c>
      <c r="L31" s="24">
        <v>26.22</v>
      </c>
    </row>
    <row r="32" spans="1:12" ht="15">
      <c r="A32" s="40"/>
      <c r="B32" s="27"/>
      <c r="C32" s="28"/>
      <c r="D32" s="29" t="s">
        <v>34</v>
      </c>
      <c r="E32" s="30"/>
      <c r="F32" s="31">
        <f>SUM(F25:F31)</f>
        <v>605</v>
      </c>
      <c r="G32" s="31">
        <f t="shared" ref="G32" si="6">SUM(G25:G31)</f>
        <v>20.7</v>
      </c>
      <c r="H32" s="31">
        <f t="shared" ref="H32" si="7">SUM(H25:H31)</f>
        <v>29.3</v>
      </c>
      <c r="I32" s="31">
        <f t="shared" ref="I32" si="8">SUM(I25:I31)</f>
        <v>82</v>
      </c>
      <c r="J32" s="31">
        <f t="shared" ref="J32:L32" si="9">SUM(J25:J31)</f>
        <v>674</v>
      </c>
      <c r="K32" s="46"/>
      <c r="L32" s="31">
        <f t="shared" si="9"/>
        <v>100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33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36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37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28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38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39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40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41</v>
      </c>
      <c r="D43" s="54"/>
      <c r="E43" s="37"/>
      <c r="F43" s="38">
        <f>F32+F42</f>
        <v>605</v>
      </c>
      <c r="G43" s="38">
        <f t="shared" ref="G43" si="14">G32+G42</f>
        <v>20.7</v>
      </c>
      <c r="H43" s="38">
        <f t="shared" ref="H43" si="15">H32+H42</f>
        <v>29.3</v>
      </c>
      <c r="I43" s="38">
        <f t="shared" ref="I43" si="16">I32+I42</f>
        <v>82</v>
      </c>
      <c r="J43" s="38">
        <f t="shared" ref="J43:L43" si="17">J32+J42</f>
        <v>674</v>
      </c>
      <c r="K43" s="38"/>
      <c r="L43" s="38">
        <f t="shared" si="17"/>
        <v>100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69</v>
      </c>
      <c r="F44" s="18">
        <v>240</v>
      </c>
      <c r="G44" s="18">
        <v>17.399999999999999</v>
      </c>
      <c r="H44" s="18">
        <v>23.8</v>
      </c>
      <c r="I44" s="18">
        <v>0</v>
      </c>
      <c r="J44" s="18">
        <v>283</v>
      </c>
      <c r="K44" s="44">
        <v>49</v>
      </c>
      <c r="L44" s="18">
        <v>72.25</v>
      </c>
    </row>
    <row r="45" spans="1:12" ht="15">
      <c r="A45" s="19"/>
      <c r="B45" s="20"/>
      <c r="C45" s="21"/>
      <c r="D45" s="22" t="s">
        <v>28</v>
      </c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29</v>
      </c>
      <c r="E46" s="23" t="s">
        <v>55</v>
      </c>
      <c r="F46" s="24">
        <v>200</v>
      </c>
      <c r="G46" s="24">
        <v>0.2</v>
      </c>
      <c r="H46" s="24">
        <v>0</v>
      </c>
      <c r="I46" s="24">
        <v>14.9</v>
      </c>
      <c r="J46" s="24">
        <v>60</v>
      </c>
      <c r="K46" s="45">
        <v>430</v>
      </c>
      <c r="L46" s="24">
        <v>2.8</v>
      </c>
    </row>
    <row r="47" spans="1:12" ht="15">
      <c r="A47" s="19"/>
      <c r="B47" s="20"/>
      <c r="C47" s="21"/>
      <c r="D47" s="25" t="s">
        <v>30</v>
      </c>
      <c r="E47" s="23" t="s">
        <v>45</v>
      </c>
      <c r="F47" s="24">
        <v>50</v>
      </c>
      <c r="G47" s="24">
        <v>3.5</v>
      </c>
      <c r="H47" s="24">
        <v>1.3</v>
      </c>
      <c r="I47" s="24">
        <v>23.7</v>
      </c>
      <c r="J47" s="24">
        <v>120</v>
      </c>
      <c r="K47" s="45" t="s">
        <v>46</v>
      </c>
      <c r="L47" s="24">
        <v>2.37</v>
      </c>
    </row>
    <row r="48" spans="1:12" ht="15">
      <c r="A48" s="19"/>
      <c r="B48" s="20"/>
      <c r="C48" s="21"/>
      <c r="D48" s="25" t="s">
        <v>31</v>
      </c>
      <c r="E48" s="23" t="s">
        <v>48</v>
      </c>
      <c r="F48" s="24">
        <v>35</v>
      </c>
      <c r="G48" s="24">
        <v>0</v>
      </c>
      <c r="H48" s="24">
        <v>0</v>
      </c>
      <c r="I48" s="24">
        <v>0</v>
      </c>
      <c r="J48" s="24">
        <v>0</v>
      </c>
      <c r="K48" s="45">
        <v>489</v>
      </c>
      <c r="L48" s="24">
        <v>11.9</v>
      </c>
    </row>
    <row r="49" spans="1:12" ht="15">
      <c r="A49" s="19"/>
      <c r="B49" s="20"/>
      <c r="C49" s="21"/>
      <c r="D49" s="22" t="s">
        <v>30</v>
      </c>
      <c r="E49" s="23" t="s">
        <v>32</v>
      </c>
      <c r="F49" s="24">
        <v>15</v>
      </c>
      <c r="G49" s="24">
        <v>1</v>
      </c>
      <c r="H49" s="24">
        <v>0.1</v>
      </c>
      <c r="I49" s="24">
        <v>6.4</v>
      </c>
      <c r="J49" s="24">
        <v>31</v>
      </c>
      <c r="K49" s="45"/>
      <c r="L49" s="24">
        <v>0.9</v>
      </c>
    </row>
    <row r="50" spans="1:12" ht="15">
      <c r="A50" s="19"/>
      <c r="B50" s="20"/>
      <c r="C50" s="21"/>
      <c r="D50" s="22" t="s">
        <v>33</v>
      </c>
      <c r="E50" s="23" t="s">
        <v>49</v>
      </c>
      <c r="F50" s="24">
        <v>60</v>
      </c>
      <c r="G50" s="24">
        <v>0.1</v>
      </c>
      <c r="H50" s="24">
        <v>2.1</v>
      </c>
      <c r="I50" s="24">
        <v>0.5</v>
      </c>
      <c r="J50" s="24">
        <v>21</v>
      </c>
      <c r="K50" s="45">
        <v>50</v>
      </c>
      <c r="L50" s="24">
        <v>9.7799999999999994</v>
      </c>
    </row>
    <row r="51" spans="1:12" ht="15">
      <c r="A51" s="26"/>
      <c r="B51" s="27"/>
      <c r="C51" s="28"/>
      <c r="D51" s="29" t="s">
        <v>34</v>
      </c>
      <c r="E51" s="30"/>
      <c r="F51" s="31">
        <f>SUM(F44:F50)</f>
        <v>600</v>
      </c>
      <c r="G51" s="31">
        <f t="shared" ref="G51" si="18">SUM(G44:G50)</f>
        <v>22.2</v>
      </c>
      <c r="H51" s="31">
        <f t="shared" ref="H51" si="19">SUM(H44:H50)</f>
        <v>27.300000000000004</v>
      </c>
      <c r="I51" s="31">
        <f t="shared" ref="I51" si="20">SUM(I44:I50)</f>
        <v>45.5</v>
      </c>
      <c r="J51" s="31">
        <f t="shared" ref="J51:L51" si="21">SUM(J44:J50)</f>
        <v>515</v>
      </c>
      <c r="K51" s="46"/>
      <c r="L51" s="31">
        <f t="shared" si="21"/>
        <v>100.00000000000001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33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36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37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28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38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39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40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41</v>
      </c>
      <c r="D62" s="54"/>
      <c r="E62" s="37"/>
      <c r="F62" s="38">
        <f>F51+F61</f>
        <v>600</v>
      </c>
      <c r="G62" s="38">
        <f t="shared" ref="G62" si="26">G51+G61</f>
        <v>22.2</v>
      </c>
      <c r="H62" s="38">
        <f t="shared" ref="H62" si="27">H51+H61</f>
        <v>27.300000000000004</v>
      </c>
      <c r="I62" s="38">
        <f t="shared" ref="I62" si="28">I51+I61</f>
        <v>45.5</v>
      </c>
      <c r="J62" s="38">
        <f t="shared" ref="J62:L62" si="29">J51+J61</f>
        <v>515</v>
      </c>
      <c r="K62" s="38"/>
      <c r="L62" s="38">
        <f t="shared" si="29"/>
        <v>100.00000000000001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61</v>
      </c>
      <c r="F63" s="18">
        <v>130</v>
      </c>
      <c r="G63" s="18">
        <v>1.5</v>
      </c>
      <c r="H63" s="18">
        <v>4.7</v>
      </c>
      <c r="I63" s="18">
        <v>6.9</v>
      </c>
      <c r="J63" s="18">
        <v>76</v>
      </c>
      <c r="K63" s="44">
        <v>254</v>
      </c>
      <c r="L63" s="18">
        <v>69.23</v>
      </c>
    </row>
    <row r="64" spans="1:12" ht="15">
      <c r="A64" s="19"/>
      <c r="B64" s="20"/>
      <c r="C64" s="21"/>
      <c r="D64" s="22" t="s">
        <v>28</v>
      </c>
      <c r="E64" s="23" t="s">
        <v>50</v>
      </c>
      <c r="F64" s="24">
        <v>150</v>
      </c>
      <c r="G64" s="24">
        <v>3.6</v>
      </c>
      <c r="H64" s="24">
        <v>9.9</v>
      </c>
      <c r="I64" s="24">
        <v>37.700000000000003</v>
      </c>
      <c r="J64" s="24">
        <v>254</v>
      </c>
      <c r="K64" s="45">
        <v>305</v>
      </c>
      <c r="L64" s="24">
        <v>9.7799999999999994</v>
      </c>
    </row>
    <row r="65" spans="1:12" ht="15">
      <c r="A65" s="19"/>
      <c r="B65" s="20"/>
      <c r="C65" s="21"/>
      <c r="D65" s="25" t="s">
        <v>29</v>
      </c>
      <c r="E65" s="23" t="s">
        <v>43</v>
      </c>
      <c r="F65" s="24">
        <v>200</v>
      </c>
      <c r="G65" s="24">
        <v>0</v>
      </c>
      <c r="H65" s="24">
        <v>0</v>
      </c>
      <c r="I65" s="24">
        <v>19.399999999999999</v>
      </c>
      <c r="J65" s="24">
        <v>77</v>
      </c>
      <c r="K65" s="45">
        <v>349</v>
      </c>
      <c r="L65" s="24">
        <v>5.71</v>
      </c>
    </row>
    <row r="66" spans="1:12" ht="15">
      <c r="A66" s="19"/>
      <c r="B66" s="20"/>
      <c r="C66" s="21"/>
      <c r="D66" s="25" t="s">
        <v>30</v>
      </c>
      <c r="E66" s="23" t="s">
        <v>45</v>
      </c>
      <c r="F66" s="24">
        <v>50</v>
      </c>
      <c r="G66" s="24">
        <v>3.5</v>
      </c>
      <c r="H66" s="24">
        <v>1.4</v>
      </c>
      <c r="I66" s="24">
        <v>23.6</v>
      </c>
      <c r="J66" s="24">
        <v>120</v>
      </c>
      <c r="K66" s="45" t="s">
        <v>46</v>
      </c>
      <c r="L66" s="24">
        <v>2.38</v>
      </c>
    </row>
    <row r="67" spans="1:12" ht="15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 t="s">
        <v>30</v>
      </c>
      <c r="E68" s="23" t="s">
        <v>32</v>
      </c>
      <c r="F68" s="24">
        <v>30</v>
      </c>
      <c r="G68" s="24">
        <v>2</v>
      </c>
      <c r="H68" s="24">
        <v>0.3</v>
      </c>
      <c r="I68" s="24">
        <v>12.7</v>
      </c>
      <c r="J68" s="24">
        <v>61</v>
      </c>
      <c r="K68" s="45"/>
      <c r="L68" s="24">
        <v>1.8</v>
      </c>
    </row>
    <row r="69" spans="1:12" ht="15">
      <c r="A69" s="19"/>
      <c r="B69" s="20"/>
      <c r="C69" s="21"/>
      <c r="D69" s="22" t="s">
        <v>33</v>
      </c>
      <c r="E69" s="23" t="s">
        <v>62</v>
      </c>
      <c r="F69" s="24">
        <v>100</v>
      </c>
      <c r="G69" s="24">
        <v>0.2</v>
      </c>
      <c r="H69" s="24">
        <v>4.7</v>
      </c>
      <c r="I69" s="24">
        <v>3.4</v>
      </c>
      <c r="J69" s="24">
        <v>57</v>
      </c>
      <c r="K69" s="45">
        <v>41</v>
      </c>
      <c r="L69" s="24">
        <v>11.1</v>
      </c>
    </row>
    <row r="70" spans="1:12" ht="15">
      <c r="A70" s="26"/>
      <c r="B70" s="27"/>
      <c r="C70" s="28"/>
      <c r="D70" s="29" t="s">
        <v>34</v>
      </c>
      <c r="E70" s="30"/>
      <c r="F70" s="31">
        <f>SUM(F63:F69)</f>
        <v>660</v>
      </c>
      <c r="G70" s="31">
        <f t="shared" ref="G70" si="30">SUM(G63:G69)</f>
        <v>10.799999999999999</v>
      </c>
      <c r="H70" s="31">
        <f t="shared" ref="H70" si="31">SUM(H63:H69)</f>
        <v>21</v>
      </c>
      <c r="I70" s="31">
        <f t="shared" ref="I70" si="32">SUM(I63:I69)</f>
        <v>103.7</v>
      </c>
      <c r="J70" s="31">
        <f t="shared" ref="J70:L70" si="33">SUM(J63:J69)</f>
        <v>645</v>
      </c>
      <c r="K70" s="46"/>
      <c r="L70" s="31">
        <f t="shared" si="33"/>
        <v>99.999999999999986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33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28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38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39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40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41</v>
      </c>
      <c r="D81" s="54"/>
      <c r="E81" s="37"/>
      <c r="F81" s="38">
        <f>F70+F80</f>
        <v>660</v>
      </c>
      <c r="G81" s="38">
        <f t="shared" ref="G81" si="38">G70+G80</f>
        <v>10.799999999999999</v>
      </c>
      <c r="H81" s="38">
        <f t="shared" ref="H81" si="39">H70+H80</f>
        <v>21</v>
      </c>
      <c r="I81" s="38">
        <f t="shared" ref="I81" si="40">I70+I80</f>
        <v>103.7</v>
      </c>
      <c r="J81" s="38">
        <f t="shared" ref="J81:L81" si="41">J70+J80</f>
        <v>645</v>
      </c>
      <c r="K81" s="38"/>
      <c r="L81" s="38">
        <f t="shared" si="41"/>
        <v>99.999999999999986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63</v>
      </c>
      <c r="F82" s="18">
        <v>240</v>
      </c>
      <c r="G82" s="18">
        <v>24.3</v>
      </c>
      <c r="H82" s="18">
        <v>30.7</v>
      </c>
      <c r="I82" s="18">
        <v>59.6</v>
      </c>
      <c r="J82" s="18">
        <v>611</v>
      </c>
      <c r="K82" s="44">
        <v>311</v>
      </c>
      <c r="L82" s="18">
        <v>67.489999999999995</v>
      </c>
    </row>
    <row r="83" spans="1:12" ht="15">
      <c r="A83" s="19"/>
      <c r="B83" s="20"/>
      <c r="C83" s="21"/>
      <c r="D83" s="22" t="s">
        <v>28</v>
      </c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29</v>
      </c>
      <c r="E84" s="23" t="s">
        <v>42</v>
      </c>
      <c r="F84" s="24">
        <v>200</v>
      </c>
      <c r="G84" s="24">
        <v>0.2</v>
      </c>
      <c r="H84" s="24">
        <v>0</v>
      </c>
      <c r="I84" s="24">
        <v>14.9</v>
      </c>
      <c r="J84" s="24">
        <v>60</v>
      </c>
      <c r="K84" s="45">
        <v>431</v>
      </c>
      <c r="L84" s="24">
        <v>4.9000000000000004</v>
      </c>
    </row>
    <row r="85" spans="1:12" ht="15">
      <c r="A85" s="19"/>
      <c r="B85" s="20"/>
      <c r="C85" s="21"/>
      <c r="D85" s="25" t="s">
        <v>30</v>
      </c>
      <c r="E85" s="23" t="s">
        <v>45</v>
      </c>
      <c r="F85" s="24">
        <v>50</v>
      </c>
      <c r="G85" s="24">
        <v>3.5</v>
      </c>
      <c r="H85" s="24">
        <v>1.5</v>
      </c>
      <c r="I85" s="24">
        <v>23.6</v>
      </c>
      <c r="J85" s="24">
        <v>121</v>
      </c>
      <c r="K85" s="45" t="s">
        <v>46</v>
      </c>
      <c r="L85" s="24">
        <v>2.4</v>
      </c>
    </row>
    <row r="86" spans="1:12" ht="1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 t="s">
        <v>30</v>
      </c>
      <c r="E87" s="23" t="s">
        <v>32</v>
      </c>
      <c r="F87" s="24">
        <v>30</v>
      </c>
      <c r="G87" s="24">
        <v>2</v>
      </c>
      <c r="H87" s="24">
        <v>0.3</v>
      </c>
      <c r="I87" s="24">
        <v>12.7</v>
      </c>
      <c r="J87" s="24">
        <v>61</v>
      </c>
      <c r="K87" s="45"/>
      <c r="L87" s="24">
        <v>1.8</v>
      </c>
    </row>
    <row r="88" spans="1:12" ht="15">
      <c r="A88" s="19"/>
      <c r="B88" s="20"/>
      <c r="C88" s="21"/>
      <c r="D88" s="22" t="s">
        <v>33</v>
      </c>
      <c r="E88" s="23" t="s">
        <v>64</v>
      </c>
      <c r="F88" s="24">
        <v>95</v>
      </c>
      <c r="G88" s="24">
        <v>0.6</v>
      </c>
      <c r="H88" s="24">
        <v>5.2</v>
      </c>
      <c r="I88" s="24">
        <v>1.3</v>
      </c>
      <c r="J88" s="24">
        <v>56</v>
      </c>
      <c r="K88" s="45">
        <v>20</v>
      </c>
      <c r="L88" s="24">
        <v>23.41</v>
      </c>
    </row>
    <row r="89" spans="1:12" ht="15">
      <c r="A89" s="26"/>
      <c r="B89" s="27"/>
      <c r="C89" s="28"/>
      <c r="D89" s="29" t="s">
        <v>34</v>
      </c>
      <c r="E89" s="30"/>
      <c r="F89" s="31">
        <f>SUM(F82:F88)</f>
        <v>615</v>
      </c>
      <c r="G89" s="31">
        <f t="shared" ref="G89" si="42">SUM(G82:G88)</f>
        <v>30.6</v>
      </c>
      <c r="H89" s="31">
        <f t="shared" ref="H89" si="43">SUM(H82:H88)</f>
        <v>37.700000000000003</v>
      </c>
      <c r="I89" s="31">
        <f t="shared" ref="I89" si="44">SUM(I82:I88)</f>
        <v>112.1</v>
      </c>
      <c r="J89" s="31">
        <f t="shared" ref="J89:L89" si="45">SUM(J82:J88)</f>
        <v>909</v>
      </c>
      <c r="K89" s="46"/>
      <c r="L89" s="31">
        <f t="shared" si="45"/>
        <v>100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33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37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28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38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39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40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41</v>
      </c>
      <c r="D100" s="54"/>
      <c r="E100" s="37"/>
      <c r="F100" s="38">
        <f>F89+F99</f>
        <v>615</v>
      </c>
      <c r="G100" s="38">
        <f t="shared" ref="G100" si="50">G89+G99</f>
        <v>30.6</v>
      </c>
      <c r="H100" s="38">
        <f t="shared" ref="H100" si="51">H89+H99</f>
        <v>37.700000000000003</v>
      </c>
      <c r="I100" s="38">
        <f t="shared" ref="I100" si="52">I89+I99</f>
        <v>112.1</v>
      </c>
      <c r="J100" s="38">
        <f t="shared" ref="J100:L100" si="53">J89+J99</f>
        <v>909</v>
      </c>
      <c r="K100" s="38"/>
      <c r="L100" s="38">
        <f t="shared" si="53"/>
        <v>100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53</v>
      </c>
      <c r="F101" s="18">
        <v>110</v>
      </c>
      <c r="G101" s="18">
        <v>11.7</v>
      </c>
      <c r="H101" s="18">
        <v>25.5</v>
      </c>
      <c r="I101" s="18">
        <v>0.4</v>
      </c>
      <c r="J101" s="18">
        <v>278</v>
      </c>
      <c r="K101" s="44">
        <v>254</v>
      </c>
      <c r="L101" s="18">
        <v>55</v>
      </c>
    </row>
    <row r="102" spans="1:12" ht="15">
      <c r="A102" s="19"/>
      <c r="B102" s="20"/>
      <c r="C102" s="21"/>
      <c r="D102" s="22" t="s">
        <v>28</v>
      </c>
      <c r="E102" s="23" t="s">
        <v>54</v>
      </c>
      <c r="F102" s="24">
        <v>200</v>
      </c>
      <c r="G102" s="24">
        <v>0.2</v>
      </c>
      <c r="H102" s="24">
        <v>6.5</v>
      </c>
      <c r="I102" s="24">
        <v>2.4</v>
      </c>
      <c r="J102" s="24">
        <v>68</v>
      </c>
      <c r="K102" s="45">
        <v>309</v>
      </c>
      <c r="L102" s="24">
        <v>12.39</v>
      </c>
    </row>
    <row r="103" spans="1:12" ht="15">
      <c r="A103" s="19"/>
      <c r="B103" s="20"/>
      <c r="C103" s="21"/>
      <c r="D103" s="25" t="s">
        <v>29</v>
      </c>
      <c r="E103" s="23" t="s">
        <v>55</v>
      </c>
      <c r="F103" s="24">
        <v>200</v>
      </c>
      <c r="G103" s="24">
        <v>0.2</v>
      </c>
      <c r="H103" s="24">
        <v>0</v>
      </c>
      <c r="I103" s="24">
        <v>14.9</v>
      </c>
      <c r="J103" s="24">
        <v>60</v>
      </c>
      <c r="K103" s="45">
        <v>430</v>
      </c>
      <c r="L103" s="24">
        <v>2.8</v>
      </c>
    </row>
    <row r="104" spans="1:12" ht="15">
      <c r="A104" s="19"/>
      <c r="B104" s="20"/>
      <c r="C104" s="21"/>
      <c r="D104" s="25" t="s">
        <v>30</v>
      </c>
      <c r="E104" s="23" t="s">
        <v>45</v>
      </c>
      <c r="F104" s="24">
        <v>50</v>
      </c>
      <c r="G104" s="24">
        <v>3.5</v>
      </c>
      <c r="H104" s="24">
        <v>1.4</v>
      </c>
      <c r="I104" s="24">
        <v>23.7</v>
      </c>
      <c r="J104" s="24">
        <v>121</v>
      </c>
      <c r="K104" s="45" t="s">
        <v>46</v>
      </c>
      <c r="L104" s="24">
        <v>2.39</v>
      </c>
    </row>
    <row r="105" spans="1:12" ht="15">
      <c r="A105" s="19"/>
      <c r="B105" s="20"/>
      <c r="C105" s="21"/>
      <c r="D105" s="25" t="s">
        <v>31</v>
      </c>
      <c r="E105" s="23" t="s">
        <v>48</v>
      </c>
      <c r="F105" s="24">
        <v>35</v>
      </c>
      <c r="G105" s="24">
        <v>0</v>
      </c>
      <c r="H105" s="24">
        <v>0</v>
      </c>
      <c r="I105" s="24">
        <v>0</v>
      </c>
      <c r="J105" s="24">
        <v>0</v>
      </c>
      <c r="K105" s="45">
        <v>489</v>
      </c>
      <c r="L105" s="24">
        <v>11.9</v>
      </c>
    </row>
    <row r="106" spans="1:12" ht="15">
      <c r="A106" s="19"/>
      <c r="B106" s="20"/>
      <c r="C106" s="21"/>
      <c r="D106" s="22" t="s">
        <v>33</v>
      </c>
      <c r="E106" s="23" t="s">
        <v>51</v>
      </c>
      <c r="F106" s="24">
        <v>60</v>
      </c>
      <c r="G106" s="24">
        <v>0.5</v>
      </c>
      <c r="H106" s="24">
        <v>1.6</v>
      </c>
      <c r="I106" s="24">
        <v>1.4</v>
      </c>
      <c r="J106" s="24">
        <v>21</v>
      </c>
      <c r="K106" s="45">
        <v>20</v>
      </c>
      <c r="L106" s="24">
        <v>14.62</v>
      </c>
    </row>
    <row r="107" spans="1:12" ht="15">
      <c r="A107" s="19"/>
      <c r="B107" s="20"/>
      <c r="C107" s="21"/>
      <c r="D107" s="22" t="s">
        <v>30</v>
      </c>
      <c r="E107" s="23" t="s">
        <v>32</v>
      </c>
      <c r="F107" s="24">
        <v>15</v>
      </c>
      <c r="G107" s="24">
        <v>1</v>
      </c>
      <c r="H107" s="24">
        <v>0.1</v>
      </c>
      <c r="I107" s="24">
        <v>6.4</v>
      </c>
      <c r="J107" s="24">
        <v>31</v>
      </c>
      <c r="K107" s="45"/>
      <c r="L107" s="24">
        <v>0.9</v>
      </c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670</v>
      </c>
      <c r="G108" s="31">
        <f t="shared" ref="G108:J108" si="54">SUM(G101:G107)</f>
        <v>17.099999999999998</v>
      </c>
      <c r="H108" s="31">
        <f t="shared" si="54"/>
        <v>35.1</v>
      </c>
      <c r="I108" s="31">
        <f t="shared" si="54"/>
        <v>49.199999999999996</v>
      </c>
      <c r="J108" s="31">
        <f t="shared" si="54"/>
        <v>579</v>
      </c>
      <c r="K108" s="46"/>
      <c r="L108" s="31">
        <f t="shared" ref="L108" si="55">SUM(L101:L107)</f>
        <v>100.00000000000001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33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36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37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28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38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39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40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41</v>
      </c>
      <c r="D119" s="54"/>
      <c r="E119" s="37"/>
      <c r="F119" s="38">
        <f>F108+F118</f>
        <v>670</v>
      </c>
      <c r="G119" s="38">
        <f t="shared" ref="G119" si="58">G108+G118</f>
        <v>17.099999999999998</v>
      </c>
      <c r="H119" s="38">
        <f t="shared" ref="H119" si="59">H108+H118</f>
        <v>35.1</v>
      </c>
      <c r="I119" s="38">
        <f t="shared" ref="I119" si="60">I108+I118</f>
        <v>49.199999999999996</v>
      </c>
      <c r="J119" s="38">
        <f t="shared" ref="J119:L119" si="61">J108+J118</f>
        <v>579</v>
      </c>
      <c r="K119" s="38"/>
      <c r="L119" s="38">
        <f t="shared" si="61"/>
        <v>100.00000000000001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56</v>
      </c>
      <c r="F120" s="18">
        <v>200</v>
      </c>
      <c r="G120" s="18">
        <v>0</v>
      </c>
      <c r="H120" s="18">
        <v>8.3000000000000007</v>
      </c>
      <c r="I120" s="18">
        <v>0</v>
      </c>
      <c r="J120" s="18">
        <v>75</v>
      </c>
      <c r="K120" s="44">
        <v>293</v>
      </c>
      <c r="L120" s="18">
        <v>64.209999999999994</v>
      </c>
    </row>
    <row r="121" spans="1:12" ht="15">
      <c r="A121" s="39"/>
      <c r="B121" s="20"/>
      <c r="C121" s="21"/>
      <c r="D121" s="22" t="s">
        <v>28</v>
      </c>
      <c r="E121" s="23" t="s">
        <v>57</v>
      </c>
      <c r="F121" s="24">
        <v>200</v>
      </c>
      <c r="G121" s="24">
        <v>8.6999999999999993</v>
      </c>
      <c r="H121" s="24">
        <v>8.5</v>
      </c>
      <c r="I121" s="24">
        <v>40.6</v>
      </c>
      <c r="J121" s="24">
        <v>273</v>
      </c>
      <c r="K121" s="45">
        <v>323</v>
      </c>
      <c r="L121" s="24">
        <v>13.48</v>
      </c>
    </row>
    <row r="122" spans="1:12" ht="15">
      <c r="A122" s="39"/>
      <c r="B122" s="20"/>
      <c r="C122" s="21"/>
      <c r="D122" s="25" t="s">
        <v>29</v>
      </c>
      <c r="E122" s="23" t="s">
        <v>58</v>
      </c>
      <c r="F122" s="24">
        <v>200</v>
      </c>
      <c r="G122" s="24">
        <v>1.5</v>
      </c>
      <c r="H122" s="24">
        <v>1.6</v>
      </c>
      <c r="I122" s="24">
        <v>17</v>
      </c>
      <c r="J122" s="24">
        <v>88</v>
      </c>
      <c r="K122" s="45">
        <v>378</v>
      </c>
      <c r="L122" s="24">
        <v>7.98</v>
      </c>
    </row>
    <row r="123" spans="1:12" ht="15">
      <c r="A123" s="39"/>
      <c r="B123" s="20"/>
      <c r="C123" s="21"/>
      <c r="D123" s="25" t="s">
        <v>30</v>
      </c>
      <c r="E123" s="23" t="s">
        <v>45</v>
      </c>
      <c r="F123" s="24">
        <v>50</v>
      </c>
      <c r="G123" s="24">
        <v>3.5</v>
      </c>
      <c r="H123" s="24">
        <v>1.4</v>
      </c>
      <c r="I123" s="24">
        <v>23.7</v>
      </c>
      <c r="J123" s="24">
        <v>121</v>
      </c>
      <c r="K123" s="45" t="s">
        <v>46</v>
      </c>
      <c r="L123" s="24">
        <v>2.39</v>
      </c>
    </row>
    <row r="124" spans="1:12" ht="15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 t="s">
        <v>30</v>
      </c>
      <c r="E125" s="23" t="s">
        <v>32</v>
      </c>
      <c r="F125" s="24">
        <v>15</v>
      </c>
      <c r="G125" s="24">
        <v>1</v>
      </c>
      <c r="H125" s="24">
        <v>0.1</v>
      </c>
      <c r="I125" s="24">
        <v>6.4</v>
      </c>
      <c r="J125" s="24">
        <v>31</v>
      </c>
      <c r="K125" s="45"/>
      <c r="L125" s="24">
        <v>0.9</v>
      </c>
    </row>
    <row r="126" spans="1:12" ht="15">
      <c r="A126" s="39"/>
      <c r="B126" s="20"/>
      <c r="C126" s="21"/>
      <c r="D126" s="22" t="s">
        <v>33</v>
      </c>
      <c r="E126" s="23" t="s">
        <v>52</v>
      </c>
      <c r="F126" s="24">
        <v>60</v>
      </c>
      <c r="G126" s="24">
        <v>0.1</v>
      </c>
      <c r="H126" s="24">
        <v>3</v>
      </c>
      <c r="I126" s="24">
        <v>0.4</v>
      </c>
      <c r="J126" s="24">
        <v>29</v>
      </c>
      <c r="K126" s="45">
        <v>40</v>
      </c>
      <c r="L126" s="24">
        <v>11.04</v>
      </c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725</v>
      </c>
      <c r="G127" s="31">
        <f t="shared" ref="G127:J127" si="62">SUM(G120:G126)</f>
        <v>14.799999999999999</v>
      </c>
      <c r="H127" s="31">
        <f t="shared" si="62"/>
        <v>22.900000000000002</v>
      </c>
      <c r="I127" s="31">
        <f t="shared" si="62"/>
        <v>88.100000000000009</v>
      </c>
      <c r="J127" s="31">
        <f t="shared" si="62"/>
        <v>617</v>
      </c>
      <c r="K127" s="46"/>
      <c r="L127" s="31">
        <f t="shared" ref="L127" si="63">SUM(L120:L126)</f>
        <v>100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33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36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37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28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38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39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40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tr">
        <f t="shared" ref="D137" si="64">D156</f>
        <v>итого</v>
      </c>
      <c r="E137" s="30"/>
      <c r="F137" s="31">
        <f>SUM(F128:F136)</f>
        <v>0</v>
      </c>
      <c r="G137" s="31">
        <f t="shared" ref="G137:J137" si="65">SUM(G128:G136)</f>
        <v>0</v>
      </c>
      <c r="H137" s="31">
        <f t="shared" si="65"/>
        <v>0</v>
      </c>
      <c r="I137" s="31">
        <f t="shared" si="65"/>
        <v>0</v>
      </c>
      <c r="J137" s="31">
        <f t="shared" si="65"/>
        <v>0</v>
      </c>
      <c r="K137" s="46"/>
      <c r="L137" s="31">
        <f t="shared" ref="L137" si="66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41</v>
      </c>
      <c r="D138" s="54"/>
      <c r="E138" s="37"/>
      <c r="F138" s="38">
        <f>F127+F137</f>
        <v>725</v>
      </c>
      <c r="G138" s="38">
        <f t="shared" ref="G138" si="67">G127+G137</f>
        <v>14.799999999999999</v>
      </c>
      <c r="H138" s="38">
        <f t="shared" ref="H138" si="68">H127+H137</f>
        <v>22.900000000000002</v>
      </c>
      <c r="I138" s="38">
        <f t="shared" ref="I138" si="69">I127+I137</f>
        <v>88.100000000000009</v>
      </c>
      <c r="J138" s="38">
        <f t="shared" ref="J138:L138" si="70">J127+J137</f>
        <v>617</v>
      </c>
      <c r="K138" s="38"/>
      <c r="L138" s="38">
        <f t="shared" si="70"/>
        <v>100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65</v>
      </c>
      <c r="F139" s="18">
        <v>100</v>
      </c>
      <c r="G139" s="18">
        <v>14.1</v>
      </c>
      <c r="H139" s="18">
        <v>16.8</v>
      </c>
      <c r="I139" s="18">
        <v>1.4</v>
      </c>
      <c r="J139" s="18">
        <v>212</v>
      </c>
      <c r="K139" s="44">
        <v>260</v>
      </c>
      <c r="L139" s="18">
        <v>50.01</v>
      </c>
    </row>
    <row r="140" spans="1:12" ht="15">
      <c r="A140" s="19"/>
      <c r="B140" s="20"/>
      <c r="C140" s="21"/>
      <c r="D140" s="22" t="s">
        <v>28</v>
      </c>
      <c r="E140" s="23" t="s">
        <v>60</v>
      </c>
      <c r="F140" s="24">
        <v>150</v>
      </c>
      <c r="G140" s="24">
        <v>3.2</v>
      </c>
      <c r="H140" s="24">
        <v>5.5</v>
      </c>
      <c r="I140" s="24">
        <v>21.4</v>
      </c>
      <c r="J140" s="24">
        <v>149</v>
      </c>
      <c r="K140" s="45">
        <v>312</v>
      </c>
      <c r="L140" s="24">
        <v>27.71</v>
      </c>
    </row>
    <row r="141" spans="1:12" ht="15">
      <c r="A141" s="19"/>
      <c r="B141" s="20"/>
      <c r="C141" s="21"/>
      <c r="D141" s="25" t="s">
        <v>29</v>
      </c>
      <c r="E141" s="23" t="s">
        <v>42</v>
      </c>
      <c r="F141" s="24">
        <v>200</v>
      </c>
      <c r="G141" s="24">
        <v>0.2</v>
      </c>
      <c r="H141" s="24">
        <v>0</v>
      </c>
      <c r="I141" s="24">
        <v>14.9</v>
      </c>
      <c r="J141" s="24">
        <v>60</v>
      </c>
      <c r="K141" s="45">
        <v>431</v>
      </c>
      <c r="L141" s="24">
        <v>4.9000000000000004</v>
      </c>
    </row>
    <row r="142" spans="1:12" ht="15.75" customHeight="1">
      <c r="A142" s="19"/>
      <c r="B142" s="20"/>
      <c r="C142" s="21"/>
      <c r="D142" s="25" t="s">
        <v>30</v>
      </c>
      <c r="E142" s="23" t="s">
        <v>45</v>
      </c>
      <c r="F142" s="24">
        <v>50</v>
      </c>
      <c r="G142" s="24">
        <v>3.5</v>
      </c>
      <c r="H142" s="24">
        <v>1.4</v>
      </c>
      <c r="I142" s="24">
        <v>23.7</v>
      </c>
      <c r="J142" s="24">
        <v>121</v>
      </c>
      <c r="K142" s="45" t="s">
        <v>46</v>
      </c>
      <c r="L142" s="24">
        <v>2.39</v>
      </c>
    </row>
    <row r="143" spans="1:12" ht="15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 t="s">
        <v>30</v>
      </c>
      <c r="E144" s="23" t="s">
        <v>32</v>
      </c>
      <c r="F144" s="24">
        <v>15</v>
      </c>
      <c r="G144" s="24">
        <v>1</v>
      </c>
      <c r="H144" s="24">
        <v>0.1</v>
      </c>
      <c r="I144" s="24">
        <v>6.4</v>
      </c>
      <c r="J144" s="24">
        <v>31</v>
      </c>
      <c r="K144" s="45"/>
      <c r="L144" s="24">
        <v>0.9</v>
      </c>
    </row>
    <row r="145" spans="1:12" ht="15">
      <c r="A145" s="19"/>
      <c r="B145" s="20"/>
      <c r="C145" s="21"/>
      <c r="D145" s="22" t="s">
        <v>33</v>
      </c>
      <c r="E145" s="23" t="s">
        <v>49</v>
      </c>
      <c r="F145" s="24">
        <v>75</v>
      </c>
      <c r="G145" s="24">
        <v>0.1</v>
      </c>
      <c r="H145" s="24">
        <v>3</v>
      </c>
      <c r="I145" s="24">
        <v>0.6</v>
      </c>
      <c r="J145" s="24">
        <v>30</v>
      </c>
      <c r="K145" s="45">
        <v>50</v>
      </c>
      <c r="L145" s="24">
        <v>14.09</v>
      </c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590</v>
      </c>
      <c r="G146" s="31">
        <f t="shared" ref="G146:J146" si="71">SUM(G139:G145)</f>
        <v>22.1</v>
      </c>
      <c r="H146" s="31">
        <f t="shared" si="71"/>
        <v>26.8</v>
      </c>
      <c r="I146" s="31">
        <f t="shared" si="71"/>
        <v>68.399999999999991</v>
      </c>
      <c r="J146" s="31">
        <f t="shared" si="71"/>
        <v>603</v>
      </c>
      <c r="K146" s="46"/>
      <c r="L146" s="31">
        <f t="shared" ref="L146" si="72">SUM(L139:L145)</f>
        <v>100.00000000000001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33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36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37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28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38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39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40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tr">
        <f t="shared" ref="D156" si="73">D175</f>
        <v>итого</v>
      </c>
      <c r="E156" s="30"/>
      <c r="F156" s="31">
        <f>SUM(F147:F155)</f>
        <v>0</v>
      </c>
      <c r="G156" s="31">
        <f t="shared" ref="G156:J156" si="74">SUM(G147:G155)</f>
        <v>0</v>
      </c>
      <c r="H156" s="31">
        <f t="shared" si="74"/>
        <v>0</v>
      </c>
      <c r="I156" s="31">
        <f t="shared" si="74"/>
        <v>0</v>
      </c>
      <c r="J156" s="31">
        <f t="shared" si="74"/>
        <v>0</v>
      </c>
      <c r="K156" s="46"/>
      <c r="L156" s="31">
        <f t="shared" ref="L156" si="75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41</v>
      </c>
      <c r="D157" s="54"/>
      <c r="E157" s="37"/>
      <c r="F157" s="38">
        <f>F146+F156</f>
        <v>590</v>
      </c>
      <c r="G157" s="38">
        <f t="shared" ref="G157" si="76">G146+G156</f>
        <v>22.1</v>
      </c>
      <c r="H157" s="38">
        <f t="shared" ref="H157" si="77">H146+H156</f>
        <v>26.8</v>
      </c>
      <c r="I157" s="38">
        <f t="shared" ref="I157" si="78">I146+I156</f>
        <v>68.399999999999991</v>
      </c>
      <c r="J157" s="38">
        <f t="shared" ref="J157:L157" si="79">J146+J156</f>
        <v>603</v>
      </c>
      <c r="K157" s="38"/>
      <c r="L157" s="38">
        <f t="shared" si="79"/>
        <v>100.00000000000001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23" t="s">
        <v>61</v>
      </c>
      <c r="F158" s="18">
        <v>130</v>
      </c>
      <c r="G158" s="18">
        <v>1.5</v>
      </c>
      <c r="H158" s="18">
        <v>4.7</v>
      </c>
      <c r="I158" s="18">
        <v>6.9</v>
      </c>
      <c r="J158" s="18">
        <v>76</v>
      </c>
      <c r="K158" s="44">
        <v>254</v>
      </c>
      <c r="L158" s="18">
        <v>69.23</v>
      </c>
    </row>
    <row r="159" spans="1:12" ht="15">
      <c r="A159" s="19"/>
      <c r="B159" s="20"/>
      <c r="C159" s="21"/>
      <c r="D159" s="22" t="s">
        <v>28</v>
      </c>
      <c r="E159" s="23" t="s">
        <v>50</v>
      </c>
      <c r="F159" s="24">
        <v>150</v>
      </c>
      <c r="G159" s="24">
        <v>3.6</v>
      </c>
      <c r="H159" s="24">
        <v>10</v>
      </c>
      <c r="I159" s="24">
        <v>37.700000000000003</v>
      </c>
      <c r="J159" s="24">
        <v>255</v>
      </c>
      <c r="K159" s="45">
        <v>305</v>
      </c>
      <c r="L159" s="24">
        <v>9.7799999999999994</v>
      </c>
    </row>
    <row r="160" spans="1:12" ht="15">
      <c r="A160" s="19"/>
      <c r="B160" s="20"/>
      <c r="C160" s="21"/>
      <c r="D160" s="25" t="s">
        <v>29</v>
      </c>
      <c r="E160" s="23" t="s">
        <v>43</v>
      </c>
      <c r="F160" s="24">
        <v>200</v>
      </c>
      <c r="G160" s="24">
        <v>0</v>
      </c>
      <c r="H160" s="24">
        <v>0</v>
      </c>
      <c r="I160" s="24">
        <v>19.399999999999999</v>
      </c>
      <c r="J160" s="24">
        <v>77</v>
      </c>
      <c r="K160" s="45">
        <v>349</v>
      </c>
      <c r="L160" s="24">
        <v>5.7</v>
      </c>
    </row>
    <row r="161" spans="1:12" ht="15">
      <c r="A161" s="19"/>
      <c r="B161" s="20"/>
      <c r="C161" s="21"/>
      <c r="D161" s="25" t="s">
        <v>30</v>
      </c>
      <c r="E161" s="23" t="s">
        <v>45</v>
      </c>
      <c r="F161" s="24">
        <v>50</v>
      </c>
      <c r="G161" s="24">
        <v>3.5</v>
      </c>
      <c r="H161" s="24">
        <v>1.4</v>
      </c>
      <c r="I161" s="24">
        <v>23.7</v>
      </c>
      <c r="J161" s="24">
        <v>120</v>
      </c>
      <c r="K161" s="45" t="s">
        <v>46</v>
      </c>
      <c r="L161" s="24">
        <v>2.39</v>
      </c>
    </row>
    <row r="162" spans="1:12" ht="15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 t="s">
        <v>30</v>
      </c>
      <c r="E163" s="23" t="s">
        <v>32</v>
      </c>
      <c r="F163" s="24">
        <v>30</v>
      </c>
      <c r="G163" s="24">
        <v>2</v>
      </c>
      <c r="H163" s="24">
        <v>0.3</v>
      </c>
      <c r="I163" s="24">
        <v>12.7</v>
      </c>
      <c r="J163" s="24">
        <v>61</v>
      </c>
      <c r="K163" s="45"/>
      <c r="L163" s="24">
        <v>1.8</v>
      </c>
    </row>
    <row r="164" spans="1:12" ht="15">
      <c r="A164" s="19"/>
      <c r="B164" s="20"/>
      <c r="C164" s="21"/>
      <c r="D164" s="22" t="s">
        <v>33</v>
      </c>
      <c r="E164" s="23" t="s">
        <v>62</v>
      </c>
      <c r="F164" s="24">
        <v>100</v>
      </c>
      <c r="G164" s="24">
        <v>0.2</v>
      </c>
      <c r="H164" s="24">
        <v>4.7</v>
      </c>
      <c r="I164" s="24">
        <v>3.4</v>
      </c>
      <c r="J164" s="24">
        <v>57</v>
      </c>
      <c r="K164" s="45">
        <v>41</v>
      </c>
      <c r="L164" s="24">
        <v>11.1</v>
      </c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660</v>
      </c>
      <c r="G165" s="31">
        <f t="shared" ref="G165:J165" si="80">SUM(G158:G164)</f>
        <v>10.799999999999999</v>
      </c>
      <c r="H165" s="31">
        <f t="shared" si="80"/>
        <v>21.099999999999998</v>
      </c>
      <c r="I165" s="31">
        <f t="shared" si="80"/>
        <v>103.80000000000001</v>
      </c>
      <c r="J165" s="31">
        <f t="shared" si="80"/>
        <v>646</v>
      </c>
      <c r="K165" s="46"/>
      <c r="L165" s="31">
        <f t="shared" ref="L165" si="81">SUM(L158:L164)</f>
        <v>100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33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36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37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28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38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39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2">SUM(G166:G174)</f>
        <v>0</v>
      </c>
      <c r="H175" s="31">
        <f t="shared" si="82"/>
        <v>0</v>
      </c>
      <c r="I175" s="31">
        <f t="shared" si="82"/>
        <v>0</v>
      </c>
      <c r="J175" s="31">
        <f t="shared" si="82"/>
        <v>0</v>
      </c>
      <c r="K175" s="46"/>
      <c r="L175" s="31">
        <f t="shared" ref="L175" si="83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41</v>
      </c>
      <c r="D176" s="54"/>
      <c r="E176" s="37"/>
      <c r="F176" s="38">
        <f>F165+F175</f>
        <v>660</v>
      </c>
      <c r="G176" s="38">
        <f t="shared" ref="G176" si="84">G165+G175</f>
        <v>10.799999999999999</v>
      </c>
      <c r="H176" s="38">
        <f t="shared" ref="H176" si="85">H165+H175</f>
        <v>21.099999999999998</v>
      </c>
      <c r="I176" s="38">
        <f t="shared" ref="I176" si="86">I165+I175</f>
        <v>103.80000000000001</v>
      </c>
      <c r="J176" s="38">
        <f t="shared" ref="J176:L176" si="87">J165+J175</f>
        <v>646</v>
      </c>
      <c r="K176" s="38"/>
      <c r="L176" s="38">
        <f t="shared" si="87"/>
        <v>100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63</v>
      </c>
      <c r="F177" s="18">
        <v>240</v>
      </c>
      <c r="G177" s="18">
        <v>24.3</v>
      </c>
      <c r="H177" s="18">
        <v>30.7</v>
      </c>
      <c r="I177" s="18">
        <v>59.6</v>
      </c>
      <c r="J177" s="18">
        <v>611</v>
      </c>
      <c r="K177" s="44">
        <v>311</v>
      </c>
      <c r="L177" s="18">
        <v>67.489999999999995</v>
      </c>
    </row>
    <row r="178" spans="1:12" ht="15">
      <c r="A178" s="19"/>
      <c r="B178" s="20"/>
      <c r="C178" s="21"/>
      <c r="D178" s="22" t="s">
        <v>47</v>
      </c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29</v>
      </c>
      <c r="E179" s="23" t="s">
        <v>42</v>
      </c>
      <c r="F179" s="24">
        <v>200</v>
      </c>
      <c r="G179" s="24">
        <v>0.2</v>
      </c>
      <c r="H179" s="24">
        <v>0</v>
      </c>
      <c r="I179" s="24">
        <v>14.9</v>
      </c>
      <c r="J179" s="24">
        <v>60</v>
      </c>
      <c r="K179" s="45">
        <v>431</v>
      </c>
      <c r="L179" s="24">
        <v>4.9000000000000004</v>
      </c>
    </row>
    <row r="180" spans="1:12" ht="15">
      <c r="A180" s="19"/>
      <c r="B180" s="20"/>
      <c r="C180" s="21"/>
      <c r="D180" s="25" t="s">
        <v>30</v>
      </c>
      <c r="E180" s="23" t="s">
        <v>45</v>
      </c>
      <c r="F180" s="24">
        <v>50</v>
      </c>
      <c r="G180" s="24">
        <v>3.5</v>
      </c>
      <c r="H180" s="24">
        <v>1.5</v>
      </c>
      <c r="I180" s="24">
        <v>23.7</v>
      </c>
      <c r="J180" s="24">
        <v>121</v>
      </c>
      <c r="K180" s="45" t="s">
        <v>46</v>
      </c>
      <c r="L180" s="24">
        <v>2.4</v>
      </c>
    </row>
    <row r="181" spans="1:12" ht="15">
      <c r="A181" s="19"/>
      <c r="B181" s="20"/>
      <c r="C181" s="21"/>
      <c r="D181" s="25" t="s">
        <v>31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 t="s">
        <v>30</v>
      </c>
      <c r="E182" s="23" t="s">
        <v>32</v>
      </c>
      <c r="F182" s="24">
        <v>30</v>
      </c>
      <c r="G182" s="24">
        <v>2</v>
      </c>
      <c r="H182" s="24">
        <v>0.3</v>
      </c>
      <c r="I182" s="24">
        <v>12.7</v>
      </c>
      <c r="J182" s="24">
        <v>61</v>
      </c>
      <c r="K182" s="45"/>
      <c r="L182" s="24">
        <v>1.8</v>
      </c>
    </row>
    <row r="183" spans="1:12" ht="15">
      <c r="A183" s="19"/>
      <c r="B183" s="20"/>
      <c r="C183" s="21"/>
      <c r="D183" s="22" t="s">
        <v>33</v>
      </c>
      <c r="E183" s="23" t="s">
        <v>64</v>
      </c>
      <c r="F183" s="24">
        <v>95</v>
      </c>
      <c r="G183" s="24">
        <v>0.6</v>
      </c>
      <c r="H183" s="24">
        <v>5.2</v>
      </c>
      <c r="I183" s="24">
        <v>1.3</v>
      </c>
      <c r="J183" s="24">
        <v>56</v>
      </c>
      <c r="K183" s="45">
        <v>20</v>
      </c>
      <c r="L183" s="24">
        <v>23.41</v>
      </c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615</v>
      </c>
      <c r="G184" s="31">
        <f t="shared" ref="G184:J184" si="88">SUM(G177:G183)</f>
        <v>30.6</v>
      </c>
      <c r="H184" s="31">
        <f t="shared" si="88"/>
        <v>37.700000000000003</v>
      </c>
      <c r="I184" s="31">
        <f t="shared" si="88"/>
        <v>112.2</v>
      </c>
      <c r="J184" s="31">
        <f t="shared" si="88"/>
        <v>909</v>
      </c>
      <c r="K184" s="46"/>
      <c r="L184" s="31">
        <f t="shared" ref="L184" si="89">SUM(L177:L183)</f>
        <v>100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33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36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37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28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38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39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40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90">SUM(G185:G193)</f>
        <v>0</v>
      </c>
      <c r="H194" s="31">
        <f t="shared" si="90"/>
        <v>0</v>
      </c>
      <c r="I194" s="31">
        <f t="shared" si="90"/>
        <v>0</v>
      </c>
      <c r="J194" s="31">
        <f t="shared" si="90"/>
        <v>0</v>
      </c>
      <c r="K194" s="46"/>
      <c r="L194" s="31">
        <f t="shared" ref="L194" si="91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41</v>
      </c>
      <c r="D195" s="54"/>
      <c r="E195" s="37"/>
      <c r="F195" s="38">
        <f>F184+F194</f>
        <v>615</v>
      </c>
      <c r="G195" s="38">
        <f t="shared" ref="G195" si="92">G184+G194</f>
        <v>30.6</v>
      </c>
      <c r="H195" s="38">
        <f t="shared" ref="H195" si="93">H184+H194</f>
        <v>37.700000000000003</v>
      </c>
      <c r="I195" s="38">
        <f t="shared" ref="I195" si="94">I184+I194</f>
        <v>112.2</v>
      </c>
      <c r="J195" s="38">
        <f t="shared" ref="J195:L195" si="95">J184+J194</f>
        <v>909</v>
      </c>
      <c r="K195" s="38"/>
      <c r="L195" s="38">
        <f t="shared" si="95"/>
        <v>100</v>
      </c>
    </row>
    <row r="196" spans="1:12">
      <c r="A196" s="47"/>
      <c r="B196" s="48"/>
      <c r="C196" s="55" t="s">
        <v>44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637.5</v>
      </c>
      <c r="G196" s="49">
        <f t="shared" ref="G196:J196" si="96">(G24+G43+G62+G81+G100+G119+G138+G157+G176+G195)/(IF(G24=0,0,1)+IF(G43=0,0,1)+IF(G62=0,0,1)+IF(G81=0,0,1)+IF(G100=0,0,1)+IF(G119=0,0,1)+IF(G138=0,0,1)+IF(G157=0,0,1)+IF(G176=0,0,1)+IF(G195=0,0,1))</f>
        <v>21.43</v>
      </c>
      <c r="H196" s="49">
        <f t="shared" si="96"/>
        <v>29.490000000000002</v>
      </c>
      <c r="I196" s="49">
        <f t="shared" si="96"/>
        <v>85.65</v>
      </c>
      <c r="J196" s="49">
        <f t="shared" si="96"/>
        <v>693.1</v>
      </c>
      <c r="K196" s="49"/>
      <c r="L196" s="49">
        <f t="shared" ref="L196" si="97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dcterms:created xsi:type="dcterms:W3CDTF">2022-05-16T14:23:00Z</dcterms:created>
  <dcterms:modified xsi:type="dcterms:W3CDTF">2025-05-10T09:09:34Z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D2B8A95E9B0A4179A62FF013B82D7517_12</vt:lpwstr>
  </property>
  <property fmtid="{D5CDD505-2E9C-101B-9397-08002B2CF9AE}" pid="3" name="KSOProductBuildVer">
    <vt:lpwstr>1033-12.2.0.13472</vt:lpwstr>
  </property>
</Properties>
</file>